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artin/Desktop/"/>
    </mc:Choice>
  </mc:AlternateContent>
  <xr:revisionPtr revIDLastSave="0" documentId="8_{A9372152-08D4-E24E-B1FC-4863EFE87BCC}" xr6:coauthVersionLast="47" xr6:coauthVersionMax="47" xr10:uidLastSave="{00000000-0000-0000-0000-000000000000}"/>
  <bookViews>
    <workbookView xWindow="100" yWindow="1240" windowWidth="21780" windowHeight="13720" activeTab="4" xr2:uid="{5F8CF5C5-11A0-4886-97E8-377566DD095A}"/>
  </bookViews>
  <sheets>
    <sheet name="2021-2022 Old Schedule" sheetId="7" r:id="rId1"/>
    <sheet name="2022-2023" sheetId="4" r:id="rId2"/>
    <sheet name="2023-2024" sheetId="5" r:id="rId3"/>
    <sheet name="2024-2025" sheetId="6" r:id="rId4"/>
    <sheet name="2025-2026" sheetId="8" r:id="rId5"/>
    <sheet name="2026-2027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9" l="1"/>
  <c r="D15" i="9"/>
  <c r="D16" i="9" s="1"/>
  <c r="E16" i="9" s="1"/>
  <c r="D14" i="9"/>
  <c r="E14" i="9" s="1"/>
  <c r="D13" i="9"/>
  <c r="D12" i="9"/>
  <c r="D11" i="9"/>
  <c r="D10" i="9"/>
  <c r="D9" i="9"/>
  <c r="D8" i="9"/>
  <c r="D7" i="9"/>
  <c r="D6" i="9"/>
  <c r="D4" i="9"/>
  <c r="D5" i="9"/>
  <c r="D3" i="9"/>
  <c r="E13" i="9"/>
  <c r="E15" i="9" l="1"/>
  <c r="D17" i="9"/>
  <c r="H30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H30" i="6"/>
  <c r="H30" i="5"/>
  <c r="D3" i="6"/>
  <c r="D4" i="6" s="1"/>
  <c r="D5" i="6" s="1"/>
  <c r="D6" i="6" s="1"/>
  <c r="D7" i="6" s="1"/>
  <c r="D8" i="6" s="1"/>
  <c r="D9" i="6" s="1"/>
  <c r="D10" i="6" s="1"/>
  <c r="D11" i="6" s="1"/>
  <c r="D12" i="6" s="1"/>
  <c r="D13" i="6" s="1"/>
  <c r="D3" i="5"/>
  <c r="D18" i="9" l="1"/>
  <c r="E17" i="9"/>
  <c r="E13" i="8"/>
  <c r="D14" i="6"/>
  <c r="E13" i="6"/>
  <c r="D4" i="4"/>
  <c r="D5" i="4" s="1"/>
  <c r="D6" i="4" s="1"/>
  <c r="D7" i="4" s="1"/>
  <c r="D8" i="4" s="1"/>
  <c r="D9" i="4" s="1"/>
  <c r="D10" i="4" s="1"/>
  <c r="D11" i="4" s="1"/>
  <c r="D12" i="4" s="1"/>
  <c r="D13" i="4" s="1"/>
  <c r="E18" i="9" l="1"/>
  <c r="D19" i="9"/>
  <c r="F18" i="9"/>
  <c r="E14" i="8"/>
  <c r="E14" i="6"/>
  <c r="D15" i="6"/>
  <c r="D14" i="4"/>
  <c r="D15" i="4" s="1"/>
  <c r="D16" i="4" s="1"/>
  <c r="D17" i="4" s="1"/>
  <c r="D18" i="4" s="1"/>
  <c r="D19" i="4" s="1"/>
  <c r="D20" i="4" s="1"/>
  <c r="D21" i="4" s="1"/>
  <c r="E13" i="4"/>
  <c r="F19" i="9" l="1"/>
  <c r="E19" i="9"/>
  <c r="D20" i="9"/>
  <c r="D16" i="8"/>
  <c r="E15" i="8"/>
  <c r="D22" i="4"/>
  <c r="D23" i="4" s="1"/>
  <c r="D24" i="4" s="1"/>
  <c r="E21" i="4"/>
  <c r="D16" i="6"/>
  <c r="E15" i="6"/>
  <c r="D25" i="4"/>
  <c r="F24" i="4"/>
  <c r="G24" i="4"/>
  <c r="D21" i="9" l="1"/>
  <c r="E20" i="9"/>
  <c r="F20" i="9"/>
  <c r="D17" i="8"/>
  <c r="E16" i="8"/>
  <c r="D17" i="6"/>
  <c r="E16" i="6"/>
  <c r="D26" i="4"/>
  <c r="F25" i="4"/>
  <c r="G25" i="4"/>
  <c r="D22" i="9" l="1"/>
  <c r="F21" i="9"/>
  <c r="E21" i="9"/>
  <c r="D18" i="8"/>
  <c r="E17" i="8"/>
  <c r="D18" i="6"/>
  <c r="E17" i="6"/>
  <c r="D27" i="4"/>
  <c r="G26" i="4"/>
  <c r="F26" i="4"/>
  <c r="D23" i="9" l="1"/>
  <c r="F22" i="9"/>
  <c r="E18" i="8"/>
  <c r="D19" i="8"/>
  <c r="F18" i="8"/>
  <c r="D19" i="6"/>
  <c r="F18" i="6"/>
  <c r="E18" i="6"/>
  <c r="D28" i="4"/>
  <c r="G27" i="4"/>
  <c r="F27" i="4"/>
  <c r="D24" i="9" l="1"/>
  <c r="F23" i="9"/>
  <c r="G23" i="9"/>
  <c r="D20" i="8"/>
  <c r="E19" i="8"/>
  <c r="F19" i="8"/>
  <c r="D20" i="6"/>
  <c r="E19" i="6"/>
  <c r="F19" i="6"/>
  <c r="D29" i="4"/>
  <c r="G29" i="4" s="1"/>
  <c r="G28" i="4"/>
  <c r="D25" i="9" l="1"/>
  <c r="G24" i="9"/>
  <c r="F24" i="9"/>
  <c r="D21" i="8"/>
  <c r="E20" i="8"/>
  <c r="F20" i="8"/>
  <c r="F20" i="6"/>
  <c r="D21" i="6"/>
  <c r="E20" i="6"/>
  <c r="D26" i="9" l="1"/>
  <c r="G25" i="9"/>
  <c r="F25" i="9"/>
  <c r="D22" i="8"/>
  <c r="F21" i="8"/>
  <c r="E21" i="8"/>
  <c r="D22" i="6"/>
  <c r="F21" i="6"/>
  <c r="E21" i="6"/>
  <c r="G26" i="9" l="1"/>
  <c r="F26" i="9"/>
  <c r="D27" i="9"/>
  <c r="D23" i="8"/>
  <c r="F22" i="8"/>
  <c r="D23" i="6"/>
  <c r="F22" i="6"/>
  <c r="E14" i="4"/>
  <c r="D28" i="9" l="1"/>
  <c r="G27" i="9"/>
  <c r="F27" i="9"/>
  <c r="D24" i="8"/>
  <c r="F23" i="8"/>
  <c r="G23" i="8"/>
  <c r="G23" i="6"/>
  <c r="D24" i="6"/>
  <c r="F23" i="6"/>
  <c r="E15" i="4"/>
  <c r="D29" i="9" l="1"/>
  <c r="G29" i="9" s="1"/>
  <c r="G28" i="9"/>
  <c r="G24" i="8"/>
  <c r="D25" i="8"/>
  <c r="F24" i="8"/>
  <c r="D25" i="6"/>
  <c r="G24" i="6"/>
  <c r="F24" i="6"/>
  <c r="E16" i="4"/>
  <c r="D26" i="8" l="1"/>
  <c r="G25" i="8"/>
  <c r="F25" i="8"/>
  <c r="G25" i="6"/>
  <c r="F25" i="6"/>
  <c r="D26" i="6"/>
  <c r="E17" i="4"/>
  <c r="G26" i="8" l="1"/>
  <c r="D27" i="8"/>
  <c r="F26" i="8"/>
  <c r="F26" i="6"/>
  <c r="D27" i="6"/>
  <c r="G26" i="6"/>
  <c r="F18" i="4"/>
  <c r="E18" i="4"/>
  <c r="D28" i="8" l="1"/>
  <c r="G27" i="8"/>
  <c r="F27" i="8"/>
  <c r="G27" i="6"/>
  <c r="D28" i="6"/>
  <c r="F27" i="6"/>
  <c r="F19" i="4"/>
  <c r="E19" i="4"/>
  <c r="D29" i="8" l="1"/>
  <c r="G29" i="8" s="1"/>
  <c r="G28" i="8"/>
  <c r="D29" i="6"/>
  <c r="G29" i="6" s="1"/>
  <c r="G28" i="6"/>
  <c r="F20" i="4"/>
  <c r="E20" i="4"/>
  <c r="F21" i="4" l="1"/>
  <c r="F22" i="4" l="1"/>
  <c r="F23" i="4" l="1"/>
  <c r="G23" i="4"/>
  <c r="D4" i="5" l="1"/>
  <c r="D5" i="5"/>
  <c r="D6" i="5"/>
  <c r="D7" i="5" s="1"/>
  <c r="D8" i="5" s="1"/>
  <c r="D9" i="5" s="1"/>
  <c r="D10" i="5" s="1"/>
  <c r="D11" i="5" s="1"/>
  <c r="D12" i="5" s="1"/>
  <c r="D13" i="5" s="1"/>
  <c r="E13" i="5" l="1"/>
  <c r="D14" i="5"/>
  <c r="D15" i="5" l="1"/>
  <c r="E14" i="5"/>
  <c r="D16" i="5" l="1"/>
  <c r="E15" i="5"/>
  <c r="E16" i="5" l="1"/>
  <c r="D17" i="5"/>
  <c r="D18" i="5" l="1"/>
  <c r="E17" i="5"/>
  <c r="E18" i="5" l="1"/>
  <c r="F18" i="5"/>
  <c r="D19" i="5"/>
  <c r="D20" i="5" l="1"/>
  <c r="E19" i="5"/>
  <c r="F19" i="5"/>
  <c r="F20" i="5" l="1"/>
  <c r="E20" i="5"/>
  <c r="D21" i="5"/>
  <c r="F21" i="5" l="1"/>
  <c r="D22" i="5"/>
  <c r="E21" i="5"/>
  <c r="D23" i="5" l="1"/>
  <c r="F22" i="5"/>
  <c r="F23" i="5" l="1"/>
  <c r="D24" i="5"/>
  <c r="G23" i="5"/>
  <c r="D25" i="5" l="1"/>
  <c r="G24" i="5"/>
  <c r="F24" i="5"/>
  <c r="G25" i="5" l="1"/>
  <c r="F25" i="5"/>
  <c r="D26" i="5"/>
  <c r="D27" i="5" l="1"/>
  <c r="F26" i="5"/>
  <c r="G26" i="5"/>
  <c r="G27" i="5" l="1"/>
  <c r="D28" i="5"/>
  <c r="F27" i="5"/>
  <c r="D29" i="5" l="1"/>
  <c r="G29" i="5" s="1"/>
  <c r="G28" i="5"/>
</calcChain>
</file>

<file path=xl/sharedStrings.xml><?xml version="1.0" encoding="utf-8"?>
<sst xmlns="http://schemas.openxmlformats.org/spreadsheetml/2006/main" count="47" uniqueCount="16">
  <si>
    <t>Step</t>
  </si>
  <si>
    <t>Longevity</t>
  </si>
  <si>
    <t>Base</t>
  </si>
  <si>
    <t>Lane 1</t>
  </si>
  <si>
    <t>Lane 2</t>
  </si>
  <si>
    <t>Lane 3</t>
  </si>
  <si>
    <t>2023-2024</t>
  </si>
  <si>
    <t>2022-2023</t>
  </si>
  <si>
    <t>Lane 4</t>
  </si>
  <si>
    <t>2024-2025</t>
  </si>
  <si>
    <t>STEP</t>
  </si>
  <si>
    <t xml:space="preserve"> Lane 1</t>
  </si>
  <si>
    <t xml:space="preserve"> Lane 3</t>
  </si>
  <si>
    <t>2021-2022</t>
  </si>
  <si>
    <t>2025-2026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</si>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</sst>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6" xfId="1" applyFont="1" applyBorder="1"/>
    <xf numFmtId="44" fontId="0" fillId="2" borderId="5" xfId="1" applyFont="1" applyFill="1" applyBorder="1"/>
    <xf numFmtId="44" fontId="0" fillId="0" borderId="5" xfId="1" applyFont="1" applyFill="1" applyBorder="1"/>
    <xf numFmtId="44" fontId="0" fillId="2" borderId="2" xfId="1" applyFont="1" applyFill="1" applyBorder="1"/>
    <xf numFmtId="0" fontId="0" fillId="0" borderId="2" xfId="0" applyBorder="1"/>
    <xf numFmtId="44" fontId="0" fillId="0" borderId="2" xfId="1" applyFont="1" applyBorder="1"/>
    <xf numFmtId="0" fontId="2" fillId="0" borderId="2" xfId="0" applyFont="1" applyBorder="1"/>
    <xf numFmtId="44" fontId="1" fillId="0" borderId="5" xfId="1" applyFont="1" applyFill="1" applyBorder="1"/>
    <xf numFmtId="44" fontId="1" fillId="0" borderId="4" xfId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0" fillId="0" borderId="1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59B9-A035-4DE6-BDED-9113CCCFCC70}">
  <sheetPr>
    <tabColor rgb="FF7030A0"/>
  </sheetPr>
  <dimension ref="B3:G26"/>
  <sheetViews>
    <sheetView zoomScale="110" zoomScaleNormal="110" workbookViewId="0">
      <selection activeCell="D5" sqref="D5"/>
    </sheetView>
  </sheetViews>
  <sheetFormatPr baseColWidth="10" defaultColWidth="8.83203125" defaultRowHeight="15" x14ac:dyDescent="0.2"/>
  <cols>
    <col min="2" max="2" width="10" bestFit="1" customWidth="1"/>
    <col min="3" max="3" width="9.5" bestFit="1" customWidth="1"/>
    <col min="4" max="6" width="8.5" bestFit="1" customWidth="1"/>
  </cols>
  <sheetData>
    <row r="3" spans="2:7" ht="16" thickBot="1" x14ac:dyDescent="0.25"/>
    <row r="4" spans="2:7" ht="16" thickBot="1" x14ac:dyDescent="0.25">
      <c r="B4" s="18" t="s">
        <v>13</v>
      </c>
      <c r="C4" s="3" t="s">
        <v>10</v>
      </c>
      <c r="D4" s="3" t="s">
        <v>2</v>
      </c>
      <c r="E4" s="3" t="s">
        <v>11</v>
      </c>
      <c r="F4" s="3" t="s">
        <v>4</v>
      </c>
      <c r="G4" s="3" t="s">
        <v>12</v>
      </c>
    </row>
    <row r="5" spans="2:7" x14ac:dyDescent="0.2">
      <c r="C5" s="5">
        <v>1</v>
      </c>
      <c r="D5" s="20">
        <v>17.04</v>
      </c>
      <c r="E5" s="10"/>
      <c r="F5" s="10"/>
      <c r="G5" s="10"/>
    </row>
    <row r="6" spans="2:7" x14ac:dyDescent="0.2">
      <c r="C6" s="6">
        <v>2</v>
      </c>
      <c r="D6" s="11">
        <v>17.2</v>
      </c>
      <c r="E6" s="11"/>
      <c r="F6" s="11"/>
      <c r="G6" s="11"/>
    </row>
    <row r="7" spans="2:7" x14ac:dyDescent="0.2">
      <c r="C7" s="6">
        <v>3</v>
      </c>
      <c r="D7" s="11">
        <v>17.329999999999998</v>
      </c>
      <c r="E7" s="11"/>
      <c r="F7" s="11"/>
      <c r="G7" s="11"/>
    </row>
    <row r="8" spans="2:7" x14ac:dyDescent="0.2">
      <c r="C8" s="6">
        <v>4</v>
      </c>
      <c r="D8" s="11">
        <v>17.5</v>
      </c>
      <c r="E8" s="11"/>
      <c r="F8" s="11"/>
      <c r="G8" s="11"/>
    </row>
    <row r="9" spans="2:7" x14ac:dyDescent="0.2">
      <c r="C9" s="6">
        <v>5</v>
      </c>
      <c r="D9" s="11">
        <v>17.670000000000002</v>
      </c>
      <c r="E9" s="11"/>
      <c r="F9" s="11"/>
      <c r="G9" s="11"/>
    </row>
    <row r="10" spans="2:7" x14ac:dyDescent="0.2">
      <c r="C10" s="6">
        <v>6</v>
      </c>
      <c r="D10" s="11">
        <v>17.850000000000001</v>
      </c>
      <c r="E10" s="11"/>
      <c r="F10" s="11"/>
      <c r="G10" s="11"/>
    </row>
    <row r="11" spans="2:7" x14ac:dyDescent="0.2">
      <c r="C11" s="6">
        <v>7</v>
      </c>
      <c r="D11" s="11">
        <v>18.02</v>
      </c>
      <c r="E11" s="11"/>
      <c r="F11" s="11"/>
      <c r="G11" s="11"/>
    </row>
    <row r="12" spans="2:7" x14ac:dyDescent="0.2">
      <c r="C12" s="6">
        <v>8</v>
      </c>
      <c r="D12" s="11">
        <v>18.440000000000001</v>
      </c>
      <c r="E12" s="11"/>
      <c r="F12" s="11"/>
      <c r="G12" s="11"/>
    </row>
    <row r="13" spans="2:7" x14ac:dyDescent="0.2">
      <c r="C13" s="6">
        <v>9</v>
      </c>
      <c r="D13" s="11">
        <v>18.8</v>
      </c>
      <c r="E13" s="11"/>
      <c r="F13" s="11"/>
      <c r="G13" s="11"/>
    </row>
    <row r="14" spans="2:7" x14ac:dyDescent="0.2">
      <c r="C14" s="6">
        <v>10</v>
      </c>
      <c r="D14" s="11">
        <v>19.23</v>
      </c>
      <c r="E14" s="11"/>
      <c r="F14" s="11"/>
      <c r="G14" s="11"/>
    </row>
    <row r="15" spans="2:7" x14ac:dyDescent="0.2">
      <c r="C15" s="6">
        <v>11</v>
      </c>
      <c r="D15" s="11">
        <v>19.71</v>
      </c>
      <c r="E15" s="19">
        <v>20.7</v>
      </c>
      <c r="F15" s="11"/>
      <c r="G15" s="11"/>
    </row>
    <row r="16" spans="2:7" x14ac:dyDescent="0.2">
      <c r="C16" s="6">
        <v>12</v>
      </c>
      <c r="D16" s="11">
        <v>20.27</v>
      </c>
      <c r="E16" s="11">
        <v>21.29</v>
      </c>
      <c r="F16" s="11"/>
      <c r="G16" s="11"/>
    </row>
    <row r="17" spans="3:7" x14ac:dyDescent="0.2">
      <c r="C17" s="6">
        <v>13</v>
      </c>
      <c r="D17" s="11">
        <v>20.76</v>
      </c>
      <c r="E17" s="11">
        <v>21.8</v>
      </c>
      <c r="F17" s="11"/>
      <c r="G17" s="11"/>
    </row>
    <row r="18" spans="3:7" x14ac:dyDescent="0.2">
      <c r="C18" s="6">
        <v>14</v>
      </c>
      <c r="D18" s="11">
        <v>21.27</v>
      </c>
      <c r="E18" s="11">
        <v>22.34</v>
      </c>
      <c r="F18" s="11"/>
      <c r="G18" s="11"/>
    </row>
    <row r="19" spans="3:7" x14ac:dyDescent="0.2">
      <c r="C19" s="6">
        <v>15</v>
      </c>
      <c r="D19" s="11">
        <v>21.71</v>
      </c>
      <c r="E19" s="11">
        <v>22.8</v>
      </c>
      <c r="F19" s="11"/>
      <c r="G19" s="11"/>
    </row>
    <row r="20" spans="3:7" x14ac:dyDescent="0.2">
      <c r="C20" s="6">
        <v>16</v>
      </c>
      <c r="D20" s="11">
        <v>22.21</v>
      </c>
      <c r="E20" s="11">
        <v>23.33</v>
      </c>
      <c r="F20" s="11">
        <v>23.99</v>
      </c>
      <c r="G20" s="11"/>
    </row>
    <row r="21" spans="3:7" x14ac:dyDescent="0.2">
      <c r="C21" s="6">
        <v>17</v>
      </c>
      <c r="D21" s="11">
        <v>22.87</v>
      </c>
      <c r="E21" s="11">
        <v>24.01</v>
      </c>
      <c r="F21" s="11">
        <v>24.7</v>
      </c>
      <c r="G21" s="11"/>
    </row>
    <row r="22" spans="3:7" x14ac:dyDescent="0.2">
      <c r="C22" s="6">
        <v>18</v>
      </c>
      <c r="D22" s="11">
        <v>23.42</v>
      </c>
      <c r="E22" s="11">
        <v>24.59</v>
      </c>
      <c r="F22" s="11">
        <v>25.29</v>
      </c>
      <c r="G22" s="11"/>
    </row>
    <row r="23" spans="3:7" x14ac:dyDescent="0.2">
      <c r="C23" s="6">
        <v>19</v>
      </c>
      <c r="D23" s="11">
        <v>23.97</v>
      </c>
      <c r="E23" s="11">
        <v>25.16</v>
      </c>
      <c r="F23" s="11">
        <v>25.88</v>
      </c>
      <c r="G23" s="11"/>
    </row>
    <row r="24" spans="3:7" x14ac:dyDescent="0.2">
      <c r="C24" s="6">
        <v>20</v>
      </c>
      <c r="D24" s="11"/>
      <c r="E24" s="11"/>
      <c r="F24" s="11">
        <v>26.48</v>
      </c>
      <c r="G24" s="11"/>
    </row>
    <row r="25" spans="3:7" ht="16" thickBot="1" x14ac:dyDescent="0.25">
      <c r="C25" s="6">
        <v>21</v>
      </c>
      <c r="D25" s="11"/>
      <c r="E25" s="11"/>
      <c r="F25" s="11"/>
      <c r="G25" s="11">
        <v>27.56</v>
      </c>
    </row>
    <row r="26" spans="3:7" ht="16" thickBot="1" x14ac:dyDescent="0.25">
      <c r="C26" s="3" t="s">
        <v>1</v>
      </c>
      <c r="D26" s="16"/>
      <c r="E26" s="16"/>
      <c r="F26" s="16"/>
      <c r="G26" s="17">
        <v>30.04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8F71-E383-497F-BFC8-CE75C8B3C733}">
  <sheetPr>
    <tabColor theme="7"/>
  </sheetPr>
  <dimension ref="B1:H52"/>
  <sheetViews>
    <sheetView zoomScale="110" zoomScaleNormal="110" workbookViewId="0">
      <selection activeCell="P33" sqref="P33"/>
    </sheetView>
  </sheetViews>
  <sheetFormatPr baseColWidth="10" defaultColWidth="8.83203125" defaultRowHeight="15" x14ac:dyDescent="0.2"/>
  <cols>
    <col min="2" max="2" width="10.5" bestFit="1" customWidth="1"/>
    <col min="3" max="3" width="9.1640625" style="2" customWidth="1"/>
  </cols>
  <sheetData>
    <row r="1" spans="2:8" ht="16" thickBot="1" x14ac:dyDescent="0.25">
      <c r="C1" s="1"/>
    </row>
    <row r="2" spans="2:8" s="1" customFormat="1" ht="16" thickBot="1" x14ac:dyDescent="0.25">
      <c r="B2" s="4" t="s">
        <v>7</v>
      </c>
      <c r="C2" s="3" t="s">
        <v>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8</v>
      </c>
    </row>
    <row r="3" spans="2:8" x14ac:dyDescent="0.2">
      <c r="C3" s="5">
        <v>1</v>
      </c>
      <c r="D3" s="10">
        <v>19.149999999999999</v>
      </c>
      <c r="E3" s="10"/>
      <c r="F3" s="10"/>
      <c r="G3" s="10"/>
      <c r="H3" s="8"/>
    </row>
    <row r="4" spans="2:8" x14ac:dyDescent="0.2">
      <c r="C4" s="6">
        <v>2</v>
      </c>
      <c r="D4" s="19">
        <f>D3*1.0175</f>
        <v>19.485125</v>
      </c>
      <c r="E4" s="11"/>
      <c r="F4" s="11"/>
      <c r="G4" s="11"/>
      <c r="H4" s="9"/>
    </row>
    <row r="5" spans="2:8" x14ac:dyDescent="0.2">
      <c r="C5" s="6">
        <v>3</v>
      </c>
      <c r="D5" s="11">
        <f t="shared" ref="D5:D29" si="0">D4*1.0175</f>
        <v>19.826114687500002</v>
      </c>
      <c r="E5" s="11"/>
      <c r="F5" s="11"/>
      <c r="G5" s="11"/>
      <c r="H5" s="9"/>
    </row>
    <row r="6" spans="2:8" x14ac:dyDescent="0.2">
      <c r="C6" s="6">
        <v>4</v>
      </c>
      <c r="D6" s="11">
        <f t="shared" si="0"/>
        <v>20.173071694531252</v>
      </c>
      <c r="E6" s="11"/>
      <c r="F6" s="11"/>
      <c r="G6" s="11"/>
      <c r="H6" s="9"/>
    </row>
    <row r="7" spans="2:8" x14ac:dyDescent="0.2">
      <c r="C7" s="6">
        <v>5</v>
      </c>
      <c r="D7" s="11">
        <f t="shared" si="0"/>
        <v>20.526100449185552</v>
      </c>
      <c r="E7" s="11"/>
      <c r="F7" s="11"/>
      <c r="G7" s="11"/>
      <c r="H7" s="9"/>
    </row>
    <row r="8" spans="2:8" x14ac:dyDescent="0.2">
      <c r="C8" s="6">
        <v>6</v>
      </c>
      <c r="D8" s="11">
        <f t="shared" si="0"/>
        <v>20.885307207046299</v>
      </c>
      <c r="E8" s="11"/>
      <c r="F8" s="11"/>
      <c r="G8" s="11"/>
      <c r="H8" s="9"/>
    </row>
    <row r="9" spans="2:8" x14ac:dyDescent="0.2">
      <c r="C9" s="6">
        <v>7</v>
      </c>
      <c r="D9" s="11">
        <f t="shared" si="0"/>
        <v>21.250800083169612</v>
      </c>
      <c r="E9" s="11"/>
      <c r="F9" s="11"/>
      <c r="G9" s="11"/>
      <c r="H9" s="9"/>
    </row>
    <row r="10" spans="2:8" x14ac:dyDescent="0.2">
      <c r="C10" s="6">
        <v>8</v>
      </c>
      <c r="D10" s="11">
        <f t="shared" si="0"/>
        <v>21.62268908462508</v>
      </c>
      <c r="E10" s="11"/>
      <c r="F10" s="11"/>
      <c r="G10" s="11"/>
      <c r="H10" s="9"/>
    </row>
    <row r="11" spans="2:8" x14ac:dyDescent="0.2">
      <c r="C11" s="6">
        <v>9</v>
      </c>
      <c r="D11" s="11">
        <f t="shared" si="0"/>
        <v>22.00108614360602</v>
      </c>
      <c r="E11" s="11"/>
      <c r="F11" s="11"/>
      <c r="G11" s="11"/>
      <c r="H11" s="9"/>
    </row>
    <row r="12" spans="2:8" x14ac:dyDescent="0.2">
      <c r="C12" s="6">
        <v>10</v>
      </c>
      <c r="D12" s="11">
        <f t="shared" si="0"/>
        <v>22.386105151119128</v>
      </c>
      <c r="E12" s="11"/>
      <c r="F12" s="11"/>
      <c r="G12" s="11"/>
      <c r="H12" s="9"/>
    </row>
    <row r="13" spans="2:8" x14ac:dyDescent="0.2">
      <c r="C13" s="6">
        <v>11</v>
      </c>
      <c r="D13" s="11">
        <f t="shared" si="0"/>
        <v>22.777861991263716</v>
      </c>
      <c r="E13" s="11">
        <f>D13*1.05</f>
        <v>23.916755090826904</v>
      </c>
      <c r="F13" s="11"/>
      <c r="G13" s="11"/>
      <c r="H13" s="9"/>
    </row>
    <row r="14" spans="2:8" x14ac:dyDescent="0.2">
      <c r="C14" s="6">
        <v>12</v>
      </c>
      <c r="D14" s="11">
        <f t="shared" si="0"/>
        <v>23.176474576110834</v>
      </c>
      <c r="E14" s="19">
        <f t="shared" ref="E14:E21" si="1">D14*1.05</f>
        <v>24.335298304916378</v>
      </c>
      <c r="F14" s="11"/>
      <c r="G14" s="11"/>
      <c r="H14" s="9"/>
    </row>
    <row r="15" spans="2:8" x14ac:dyDescent="0.2">
      <c r="C15" s="6">
        <v>13</v>
      </c>
      <c r="D15" s="14">
        <f t="shared" si="0"/>
        <v>23.582062881192776</v>
      </c>
      <c r="E15" s="11">
        <f t="shared" si="1"/>
        <v>24.761166025252415</v>
      </c>
      <c r="F15" s="11"/>
      <c r="G15" s="11"/>
      <c r="H15" s="9"/>
    </row>
    <row r="16" spans="2:8" x14ac:dyDescent="0.2">
      <c r="C16" s="6">
        <v>14</v>
      </c>
      <c r="D16" s="13">
        <f t="shared" si="0"/>
        <v>23.99474898161365</v>
      </c>
      <c r="E16" s="11">
        <f t="shared" si="1"/>
        <v>25.194486430694333</v>
      </c>
      <c r="F16" s="11"/>
      <c r="G16" s="11"/>
      <c r="H16" s="9"/>
    </row>
    <row r="17" spans="3:8" x14ac:dyDescent="0.2">
      <c r="C17" s="6">
        <v>15</v>
      </c>
      <c r="D17" s="13">
        <f t="shared" si="0"/>
        <v>24.414657088791891</v>
      </c>
      <c r="E17" s="11">
        <f t="shared" si="1"/>
        <v>25.635389943231488</v>
      </c>
      <c r="F17" s="11"/>
      <c r="G17" s="11"/>
      <c r="H17" s="9"/>
    </row>
    <row r="18" spans="3:8" x14ac:dyDescent="0.2">
      <c r="C18" s="6">
        <v>16</v>
      </c>
      <c r="D18" s="13">
        <f t="shared" si="0"/>
        <v>24.841913587845752</v>
      </c>
      <c r="E18" s="11">
        <f t="shared" si="1"/>
        <v>26.084009267238041</v>
      </c>
      <c r="F18" s="11">
        <f>D18*1.08</f>
        <v>26.829266674873413</v>
      </c>
      <c r="G18" s="11"/>
      <c r="H18" s="9"/>
    </row>
    <row r="19" spans="3:8" x14ac:dyDescent="0.2">
      <c r="C19" s="6">
        <v>17</v>
      </c>
      <c r="D19" s="13">
        <f t="shared" si="0"/>
        <v>25.276647075633054</v>
      </c>
      <c r="E19" s="11">
        <f t="shared" si="1"/>
        <v>26.54047942941471</v>
      </c>
      <c r="F19" s="11">
        <f t="shared" ref="F19:F27" si="2">D19*1.08</f>
        <v>27.298778841683699</v>
      </c>
      <c r="G19" s="11"/>
      <c r="H19" s="9"/>
    </row>
    <row r="20" spans="3:8" x14ac:dyDescent="0.2">
      <c r="C20" s="6">
        <v>18</v>
      </c>
      <c r="D20" s="13">
        <f t="shared" si="0"/>
        <v>25.718988399456634</v>
      </c>
      <c r="E20" s="14">
        <f t="shared" si="1"/>
        <v>27.004937819429468</v>
      </c>
      <c r="F20" s="11">
        <f t="shared" si="2"/>
        <v>27.776507471413169</v>
      </c>
      <c r="G20" s="11"/>
      <c r="H20" s="9"/>
    </row>
    <row r="21" spans="3:8" x14ac:dyDescent="0.2">
      <c r="C21" s="6">
        <v>19</v>
      </c>
      <c r="D21" s="13">
        <f t="shared" si="0"/>
        <v>26.169070696447129</v>
      </c>
      <c r="E21" s="13">
        <f t="shared" si="1"/>
        <v>27.477524231269488</v>
      </c>
      <c r="F21" s="11">
        <f t="shared" si="2"/>
        <v>28.262596352162902</v>
      </c>
      <c r="G21" s="11"/>
      <c r="H21" s="9"/>
    </row>
    <row r="22" spans="3:8" x14ac:dyDescent="0.2">
      <c r="C22" s="6">
        <v>20</v>
      </c>
      <c r="D22" s="13">
        <f t="shared" si="0"/>
        <v>26.627029433634956</v>
      </c>
      <c r="E22" s="13"/>
      <c r="F22" s="11">
        <f t="shared" si="2"/>
        <v>28.757191788325756</v>
      </c>
      <c r="G22" s="11"/>
      <c r="H22" s="9"/>
    </row>
    <row r="23" spans="3:8" x14ac:dyDescent="0.2">
      <c r="C23" s="6">
        <v>21</v>
      </c>
      <c r="D23" s="13">
        <f t="shared" si="0"/>
        <v>27.093002448723571</v>
      </c>
      <c r="E23" s="13"/>
      <c r="F23" s="11">
        <f t="shared" si="2"/>
        <v>29.26044264462146</v>
      </c>
      <c r="G23" s="11">
        <f>D23*1.15</f>
        <v>31.156952816032103</v>
      </c>
      <c r="H23" s="9"/>
    </row>
    <row r="24" spans="3:8" x14ac:dyDescent="0.2">
      <c r="C24" s="6">
        <v>22</v>
      </c>
      <c r="D24" s="13">
        <f t="shared" si="0"/>
        <v>27.567129991576234</v>
      </c>
      <c r="E24" s="13"/>
      <c r="F24" s="11">
        <f t="shared" si="2"/>
        <v>29.772500390902334</v>
      </c>
      <c r="G24" s="11">
        <f t="shared" ref="G24:G29" si="3">D24*1.15</f>
        <v>31.702199490312665</v>
      </c>
      <c r="H24" s="9"/>
    </row>
    <row r="25" spans="3:8" x14ac:dyDescent="0.2">
      <c r="C25" s="6">
        <v>23</v>
      </c>
      <c r="D25" s="13">
        <f t="shared" si="0"/>
        <v>28.04955476642882</v>
      </c>
      <c r="E25" s="13"/>
      <c r="F25" s="13">
        <f t="shared" si="2"/>
        <v>30.293519147743126</v>
      </c>
      <c r="G25" s="11">
        <f t="shared" si="3"/>
        <v>32.256987981393138</v>
      </c>
      <c r="H25" s="9"/>
    </row>
    <row r="26" spans="3:8" x14ac:dyDescent="0.2">
      <c r="C26" s="6">
        <v>24</v>
      </c>
      <c r="D26" s="13">
        <f t="shared" si="0"/>
        <v>28.540421974841326</v>
      </c>
      <c r="E26" s="13"/>
      <c r="F26" s="13">
        <f t="shared" si="2"/>
        <v>30.823655732828634</v>
      </c>
      <c r="G26" s="11">
        <f t="shared" si="3"/>
        <v>32.821485271067523</v>
      </c>
      <c r="H26" s="9"/>
    </row>
    <row r="27" spans="3:8" x14ac:dyDescent="0.2">
      <c r="C27" s="6">
        <v>25</v>
      </c>
      <c r="D27" s="13">
        <f t="shared" si="0"/>
        <v>29.039879359401052</v>
      </c>
      <c r="E27" s="13"/>
      <c r="F27" s="13">
        <f t="shared" si="2"/>
        <v>31.363069708153137</v>
      </c>
      <c r="G27" s="11">
        <f t="shared" si="3"/>
        <v>33.395861263311204</v>
      </c>
      <c r="H27" s="9"/>
    </row>
    <row r="28" spans="3:8" x14ac:dyDescent="0.2">
      <c r="C28" s="6">
        <v>26</v>
      </c>
      <c r="D28" s="13">
        <f t="shared" si="0"/>
        <v>29.548077248190573</v>
      </c>
      <c r="E28" s="13"/>
      <c r="F28" s="13"/>
      <c r="G28" s="11">
        <f t="shared" si="3"/>
        <v>33.980288835419159</v>
      </c>
      <c r="H28" s="9"/>
    </row>
    <row r="29" spans="3:8" ht="16" thickBot="1" x14ac:dyDescent="0.25">
      <c r="C29" s="6">
        <v>27</v>
      </c>
      <c r="D29" s="13">
        <f t="shared" si="0"/>
        <v>30.06516860003391</v>
      </c>
      <c r="E29" s="13"/>
      <c r="F29" s="13"/>
      <c r="G29" s="11">
        <f t="shared" si="3"/>
        <v>34.574943890038995</v>
      </c>
      <c r="H29" s="9"/>
    </row>
    <row r="30" spans="3:8" ht="16" thickBot="1" x14ac:dyDescent="0.25">
      <c r="C30" s="3" t="s">
        <v>1</v>
      </c>
      <c r="D30" s="15"/>
      <c r="E30" s="15"/>
      <c r="F30" s="15"/>
      <c r="G30" s="15"/>
      <c r="H30" s="12">
        <v>35.06</v>
      </c>
    </row>
    <row r="31" spans="3:8" x14ac:dyDescent="0.2">
      <c r="C31" s="1"/>
    </row>
    <row r="32" spans="3:8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A4B7-6D25-401D-B7D0-9DBC47AACF51}">
  <sheetPr>
    <tabColor theme="9"/>
  </sheetPr>
  <dimension ref="B1:H30"/>
  <sheetViews>
    <sheetView zoomScale="110" zoomScaleNormal="110" workbookViewId="0">
      <selection activeCell="Z22" sqref="Z22"/>
    </sheetView>
  </sheetViews>
  <sheetFormatPr baseColWidth="10" defaultColWidth="8.83203125" defaultRowHeight="15" x14ac:dyDescent="0.2"/>
  <cols>
    <col min="2" max="2" width="10.5" bestFit="1" customWidth="1"/>
  </cols>
  <sheetData>
    <row r="1" spans="2:8" ht="16" thickBot="1" x14ac:dyDescent="0.25"/>
    <row r="2" spans="2:8" ht="16" thickBot="1" x14ac:dyDescent="0.25">
      <c r="B2" s="4" t="s">
        <v>6</v>
      </c>
      <c r="C2" s="3" t="s">
        <v>0</v>
      </c>
      <c r="D2" s="3" t="s">
        <v>2</v>
      </c>
      <c r="E2" s="3" t="s">
        <v>3</v>
      </c>
      <c r="F2" s="3" t="s">
        <v>4</v>
      </c>
      <c r="G2" s="3" t="s">
        <v>5</v>
      </c>
      <c r="H2" s="7" t="s">
        <v>8</v>
      </c>
    </row>
    <row r="3" spans="2:8" x14ac:dyDescent="0.2">
      <c r="C3" s="5">
        <v>1</v>
      </c>
      <c r="D3" s="10">
        <f>19.15*1.0325</f>
        <v>19.772374999999997</v>
      </c>
      <c r="E3" s="10"/>
      <c r="F3" s="10"/>
      <c r="G3" s="10"/>
      <c r="H3" s="8"/>
    </row>
    <row r="4" spans="2:8" x14ac:dyDescent="0.2">
      <c r="C4" s="6">
        <v>2</v>
      </c>
      <c r="D4" s="11">
        <f>D3*1.0175</f>
        <v>20.118391562499998</v>
      </c>
      <c r="E4" s="11"/>
      <c r="F4" s="11"/>
      <c r="G4" s="11"/>
      <c r="H4" s="9"/>
    </row>
    <row r="5" spans="2:8" x14ac:dyDescent="0.2">
      <c r="C5" s="6">
        <v>3</v>
      </c>
      <c r="D5" s="11">
        <f t="shared" ref="D5:D29" si="0">D4*1.0175</f>
        <v>20.470463414843749</v>
      </c>
      <c r="E5" s="11"/>
      <c r="F5" s="11"/>
      <c r="G5" s="11"/>
      <c r="H5" s="9"/>
    </row>
    <row r="6" spans="2:8" x14ac:dyDescent="0.2">
      <c r="C6" s="6">
        <v>4</v>
      </c>
      <c r="D6" s="11">
        <f t="shared" si="0"/>
        <v>20.828696524603515</v>
      </c>
      <c r="E6" s="11"/>
      <c r="F6" s="11"/>
      <c r="G6" s="11"/>
      <c r="H6" s="9"/>
    </row>
    <row r="7" spans="2:8" x14ac:dyDescent="0.2">
      <c r="C7" s="6">
        <v>5</v>
      </c>
      <c r="D7" s="11">
        <f t="shared" si="0"/>
        <v>21.193198713784078</v>
      </c>
      <c r="E7" s="11"/>
      <c r="F7" s="11"/>
      <c r="G7" s="11"/>
      <c r="H7" s="9"/>
    </row>
    <row r="8" spans="2:8" x14ac:dyDescent="0.2">
      <c r="C8" s="6">
        <v>6</v>
      </c>
      <c r="D8" s="11">
        <f t="shared" si="0"/>
        <v>21.5640796912753</v>
      </c>
      <c r="E8" s="11"/>
      <c r="F8" s="11"/>
      <c r="G8" s="11"/>
      <c r="H8" s="9"/>
    </row>
    <row r="9" spans="2:8" x14ac:dyDescent="0.2">
      <c r="C9" s="6">
        <v>7</v>
      </c>
      <c r="D9" s="11">
        <f t="shared" si="0"/>
        <v>21.941451085872618</v>
      </c>
      <c r="E9" s="11"/>
      <c r="F9" s="11"/>
      <c r="G9" s="11"/>
      <c r="H9" s="9"/>
    </row>
    <row r="10" spans="2:8" x14ac:dyDescent="0.2">
      <c r="C10" s="6">
        <v>8</v>
      </c>
      <c r="D10" s="11">
        <f t="shared" si="0"/>
        <v>22.325426479875389</v>
      </c>
      <c r="E10" s="11"/>
      <c r="F10" s="11"/>
      <c r="G10" s="11"/>
      <c r="H10" s="9"/>
    </row>
    <row r="11" spans="2:8" x14ac:dyDescent="0.2">
      <c r="C11" s="6">
        <v>9</v>
      </c>
      <c r="D11" s="11">
        <f t="shared" si="0"/>
        <v>22.716121443273209</v>
      </c>
      <c r="E11" s="11"/>
      <c r="F11" s="11"/>
      <c r="G11" s="11"/>
      <c r="H11" s="9"/>
    </row>
    <row r="12" spans="2:8" x14ac:dyDescent="0.2">
      <c r="C12" s="6">
        <v>10</v>
      </c>
      <c r="D12" s="11">
        <f t="shared" si="0"/>
        <v>23.113653568530491</v>
      </c>
      <c r="E12" s="11"/>
      <c r="F12" s="11"/>
      <c r="G12" s="11"/>
      <c r="H12" s="9"/>
    </row>
    <row r="13" spans="2:8" x14ac:dyDescent="0.2">
      <c r="C13" s="6">
        <v>11</v>
      </c>
      <c r="D13" s="11">
        <f t="shared" si="0"/>
        <v>23.518142505979778</v>
      </c>
      <c r="E13" s="11">
        <f>D13*1.05</f>
        <v>24.694049631278769</v>
      </c>
      <c r="F13" s="11"/>
      <c r="G13" s="11"/>
      <c r="H13" s="9"/>
    </row>
    <row r="14" spans="2:8" x14ac:dyDescent="0.2">
      <c r="C14" s="6">
        <v>12</v>
      </c>
      <c r="D14" s="11">
        <f t="shared" si="0"/>
        <v>23.929709999834426</v>
      </c>
      <c r="E14" s="11">
        <f t="shared" ref="E14:E21" si="1">D14*1.05</f>
        <v>25.126195499826149</v>
      </c>
      <c r="F14" s="11"/>
      <c r="G14" s="11"/>
      <c r="H14" s="9"/>
    </row>
    <row r="15" spans="2:8" x14ac:dyDescent="0.2">
      <c r="C15" s="6">
        <v>13</v>
      </c>
      <c r="D15" s="11">
        <f t="shared" si="0"/>
        <v>24.34847992483153</v>
      </c>
      <c r="E15" s="11">
        <f t="shared" si="1"/>
        <v>25.565903921073108</v>
      </c>
      <c r="F15" s="11"/>
      <c r="G15" s="11"/>
      <c r="H15" s="9"/>
    </row>
    <row r="16" spans="2:8" x14ac:dyDescent="0.2">
      <c r="C16" s="6">
        <v>14</v>
      </c>
      <c r="D16" s="13">
        <f t="shared" si="0"/>
        <v>24.774578323516085</v>
      </c>
      <c r="E16" s="11">
        <f t="shared" si="1"/>
        <v>26.013307239691891</v>
      </c>
      <c r="F16" s="11"/>
      <c r="G16" s="11"/>
      <c r="H16" s="9"/>
    </row>
    <row r="17" spans="3:8" x14ac:dyDescent="0.2">
      <c r="C17" s="6">
        <v>15</v>
      </c>
      <c r="D17" s="13">
        <f t="shared" si="0"/>
        <v>25.208133444177619</v>
      </c>
      <c r="E17" s="11">
        <f t="shared" si="1"/>
        <v>26.468540116386503</v>
      </c>
      <c r="F17" s="11"/>
      <c r="G17" s="11"/>
      <c r="H17" s="9"/>
    </row>
    <row r="18" spans="3:8" x14ac:dyDescent="0.2">
      <c r="C18" s="6">
        <v>16</v>
      </c>
      <c r="D18" s="13">
        <f t="shared" si="0"/>
        <v>25.649275779450729</v>
      </c>
      <c r="E18" s="11">
        <f t="shared" si="1"/>
        <v>26.931739568423268</v>
      </c>
      <c r="F18" s="11">
        <f>D18*1.08</f>
        <v>27.701217841806788</v>
      </c>
      <c r="G18" s="11"/>
      <c r="H18" s="9"/>
    </row>
    <row r="19" spans="3:8" x14ac:dyDescent="0.2">
      <c r="C19" s="6">
        <v>17</v>
      </c>
      <c r="D19" s="13">
        <f t="shared" si="0"/>
        <v>26.098138105591119</v>
      </c>
      <c r="E19" s="11">
        <f t="shared" si="1"/>
        <v>27.403045010870677</v>
      </c>
      <c r="F19" s="11">
        <f t="shared" ref="F19:F27" si="2">D19*1.08</f>
        <v>28.18598915403841</v>
      </c>
      <c r="G19" s="11"/>
      <c r="H19" s="9"/>
    </row>
    <row r="20" spans="3:8" x14ac:dyDescent="0.2">
      <c r="C20" s="6">
        <v>18</v>
      </c>
      <c r="D20" s="13">
        <f t="shared" si="0"/>
        <v>26.554855522438967</v>
      </c>
      <c r="E20" s="14">
        <f t="shared" si="1"/>
        <v>27.882598298560914</v>
      </c>
      <c r="F20" s="11">
        <f t="shared" si="2"/>
        <v>28.679243964234086</v>
      </c>
      <c r="G20" s="11"/>
      <c r="H20" s="9"/>
    </row>
    <row r="21" spans="3:8" x14ac:dyDescent="0.2">
      <c r="C21" s="6">
        <v>19</v>
      </c>
      <c r="D21" s="13">
        <f t="shared" si="0"/>
        <v>27.01956549408165</v>
      </c>
      <c r="E21" s="13">
        <f t="shared" si="1"/>
        <v>28.370543768785733</v>
      </c>
      <c r="F21" s="11">
        <f t="shared" si="2"/>
        <v>29.181130733608185</v>
      </c>
      <c r="G21" s="11"/>
      <c r="H21" s="9"/>
    </row>
    <row r="22" spans="3:8" x14ac:dyDescent="0.2">
      <c r="C22" s="6">
        <v>20</v>
      </c>
      <c r="D22" s="13">
        <f t="shared" si="0"/>
        <v>27.49240789022808</v>
      </c>
      <c r="E22" s="13"/>
      <c r="F22" s="11">
        <f t="shared" si="2"/>
        <v>29.691800521446329</v>
      </c>
      <c r="G22" s="11"/>
      <c r="H22" s="9"/>
    </row>
    <row r="23" spans="3:8" x14ac:dyDescent="0.2">
      <c r="C23" s="6">
        <v>21</v>
      </c>
      <c r="D23" s="13">
        <f t="shared" si="0"/>
        <v>27.973525028307073</v>
      </c>
      <c r="E23" s="13"/>
      <c r="F23" s="11">
        <f t="shared" si="2"/>
        <v>30.211407030571639</v>
      </c>
      <c r="G23" s="11">
        <f>D23*1.15</f>
        <v>32.16955378255313</v>
      </c>
      <c r="H23" s="9"/>
    </row>
    <row r="24" spans="3:8" x14ac:dyDescent="0.2">
      <c r="C24" s="6">
        <v>22</v>
      </c>
      <c r="D24" s="13">
        <f t="shared" si="0"/>
        <v>28.463061716302448</v>
      </c>
      <c r="E24" s="13"/>
      <c r="F24" s="11">
        <f t="shared" si="2"/>
        <v>30.740106653606645</v>
      </c>
      <c r="G24" s="11">
        <f t="shared" ref="G24:G29" si="3">D24*1.15</f>
        <v>32.73252097374781</v>
      </c>
      <c r="H24" s="9"/>
    </row>
    <row r="25" spans="3:8" x14ac:dyDescent="0.2">
      <c r="C25" s="6">
        <v>23</v>
      </c>
      <c r="D25" s="13">
        <f t="shared" si="0"/>
        <v>28.961165296337743</v>
      </c>
      <c r="E25" s="13"/>
      <c r="F25" s="13">
        <f t="shared" si="2"/>
        <v>31.278058520044766</v>
      </c>
      <c r="G25" s="11">
        <f t="shared" si="3"/>
        <v>33.305340090788405</v>
      </c>
      <c r="H25" s="9"/>
    </row>
    <row r="26" spans="3:8" x14ac:dyDescent="0.2">
      <c r="C26" s="6">
        <v>24</v>
      </c>
      <c r="D26" s="13">
        <f t="shared" si="0"/>
        <v>29.467985689023656</v>
      </c>
      <c r="E26" s="13"/>
      <c r="F26" s="13">
        <f t="shared" si="2"/>
        <v>31.825424544145552</v>
      </c>
      <c r="G26" s="11">
        <f t="shared" si="3"/>
        <v>33.888183542377199</v>
      </c>
      <c r="H26" s="9"/>
    </row>
    <row r="27" spans="3:8" x14ac:dyDescent="0.2">
      <c r="C27" s="6">
        <v>25</v>
      </c>
      <c r="D27" s="13">
        <f t="shared" si="0"/>
        <v>29.983675438581571</v>
      </c>
      <c r="E27" s="13"/>
      <c r="F27" s="13">
        <f t="shared" si="2"/>
        <v>32.382369473668099</v>
      </c>
      <c r="G27" s="11">
        <f t="shared" si="3"/>
        <v>34.481226754368805</v>
      </c>
      <c r="H27" s="9"/>
    </row>
    <row r="28" spans="3:8" x14ac:dyDescent="0.2">
      <c r="C28" s="6">
        <v>26</v>
      </c>
      <c r="D28" s="13">
        <f t="shared" si="0"/>
        <v>30.508389758756749</v>
      </c>
      <c r="E28" s="13"/>
      <c r="F28" s="13"/>
      <c r="G28" s="11">
        <f t="shared" si="3"/>
        <v>35.084648222570259</v>
      </c>
      <c r="H28" s="9"/>
    </row>
    <row r="29" spans="3:8" ht="16" thickBot="1" x14ac:dyDescent="0.25">
      <c r="C29" s="6">
        <v>27</v>
      </c>
      <c r="D29" s="13">
        <f t="shared" si="0"/>
        <v>31.042286579534995</v>
      </c>
      <c r="E29" s="13"/>
      <c r="F29" s="13"/>
      <c r="G29" s="11">
        <f t="shared" si="3"/>
        <v>35.698629566465243</v>
      </c>
      <c r="H29" s="9"/>
    </row>
    <row r="30" spans="3:8" ht="16" thickBot="1" x14ac:dyDescent="0.25">
      <c r="C30" s="3" t="s">
        <v>1</v>
      </c>
      <c r="D30" s="15"/>
      <c r="E30" s="15"/>
      <c r="F30" s="15"/>
      <c r="G30" s="15"/>
      <c r="H30" s="12">
        <f>35.06*1.0325</f>
        <v>36.199449999999999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3892-A925-4889-B9EC-4AAD7D1B6A32}">
  <sheetPr>
    <tabColor rgb="FF00B0F0"/>
  </sheetPr>
  <dimension ref="B1:H30"/>
  <sheetViews>
    <sheetView zoomScale="110" zoomScaleNormal="110" workbookViewId="0">
      <selection activeCell="N4" sqref="N4"/>
    </sheetView>
  </sheetViews>
  <sheetFormatPr baseColWidth="10" defaultColWidth="8.83203125" defaultRowHeight="15" x14ac:dyDescent="0.2"/>
  <cols>
    <col min="2" max="2" width="10.5" bestFit="1" customWidth="1"/>
  </cols>
  <sheetData>
    <row r="1" spans="2:8" ht="16" thickBot="1" x14ac:dyDescent="0.25"/>
    <row r="2" spans="2:8" ht="16" thickBot="1" x14ac:dyDescent="0.25">
      <c r="B2" s="4" t="s">
        <v>9</v>
      </c>
      <c r="C2" s="3" t="s">
        <v>0</v>
      </c>
      <c r="D2" s="3" t="s">
        <v>2</v>
      </c>
      <c r="E2" s="3" t="s">
        <v>3</v>
      </c>
      <c r="F2" s="3" t="s">
        <v>4</v>
      </c>
      <c r="G2" s="3" t="s">
        <v>5</v>
      </c>
      <c r="H2" s="7" t="s">
        <v>8</v>
      </c>
    </row>
    <row r="3" spans="2:8" x14ac:dyDescent="0.2">
      <c r="C3" s="5">
        <v>1</v>
      </c>
      <c r="D3" s="10">
        <f>19.77*1.0325</f>
        <v>20.412524999999999</v>
      </c>
      <c r="E3" s="10"/>
      <c r="F3" s="10"/>
      <c r="G3" s="10"/>
      <c r="H3" s="8"/>
    </row>
    <row r="4" spans="2:8" x14ac:dyDescent="0.2">
      <c r="C4" s="6">
        <v>2</v>
      </c>
      <c r="D4" s="11">
        <f>D3*1.0175</f>
        <v>20.769744187499999</v>
      </c>
      <c r="E4" s="11"/>
      <c r="F4" s="11"/>
      <c r="G4" s="11"/>
      <c r="H4" s="9"/>
    </row>
    <row r="5" spans="2:8" x14ac:dyDescent="0.2">
      <c r="C5" s="6">
        <v>3</v>
      </c>
      <c r="D5" s="11">
        <f t="shared" ref="D5:D29" si="0">D4*1.0175</f>
        <v>21.13321471078125</v>
      </c>
      <c r="E5" s="11"/>
      <c r="F5" s="11"/>
      <c r="G5" s="11"/>
      <c r="H5" s="9"/>
    </row>
    <row r="6" spans="2:8" x14ac:dyDescent="0.2">
      <c r="C6" s="6">
        <v>4</v>
      </c>
      <c r="D6" s="11">
        <f t="shared" si="0"/>
        <v>21.503045968219922</v>
      </c>
      <c r="E6" s="11"/>
      <c r="F6" s="11"/>
      <c r="G6" s="11"/>
      <c r="H6" s="9"/>
    </row>
    <row r="7" spans="2:8" x14ac:dyDescent="0.2">
      <c r="C7" s="6">
        <v>5</v>
      </c>
      <c r="D7" s="11">
        <f t="shared" si="0"/>
        <v>21.879349272663774</v>
      </c>
      <c r="E7" s="11"/>
      <c r="F7" s="11"/>
      <c r="G7" s="11"/>
      <c r="H7" s="9"/>
    </row>
    <row r="8" spans="2:8" x14ac:dyDescent="0.2">
      <c r="C8" s="6">
        <v>6</v>
      </c>
      <c r="D8" s="11">
        <f t="shared" si="0"/>
        <v>22.262237884935391</v>
      </c>
      <c r="E8" s="11"/>
      <c r="F8" s="11"/>
      <c r="G8" s="11"/>
      <c r="H8" s="9"/>
    </row>
    <row r="9" spans="2:8" x14ac:dyDescent="0.2">
      <c r="C9" s="6">
        <v>7</v>
      </c>
      <c r="D9" s="11">
        <f t="shared" si="0"/>
        <v>22.651827047921763</v>
      </c>
      <c r="E9" s="11"/>
      <c r="F9" s="11"/>
      <c r="G9" s="11"/>
      <c r="H9" s="9"/>
    </row>
    <row r="10" spans="2:8" x14ac:dyDescent="0.2">
      <c r="C10" s="6">
        <v>8</v>
      </c>
      <c r="D10" s="11">
        <f t="shared" si="0"/>
        <v>23.048234021260395</v>
      </c>
      <c r="E10" s="11"/>
      <c r="F10" s="11"/>
      <c r="G10" s="11"/>
      <c r="H10" s="9"/>
    </row>
    <row r="11" spans="2:8" x14ac:dyDescent="0.2">
      <c r="C11" s="6">
        <v>9</v>
      </c>
      <c r="D11" s="11">
        <f t="shared" si="0"/>
        <v>23.451578116632454</v>
      </c>
      <c r="E11" s="11"/>
      <c r="F11" s="11"/>
      <c r="G11" s="11"/>
      <c r="H11" s="9"/>
    </row>
    <row r="12" spans="2:8" x14ac:dyDescent="0.2">
      <c r="C12" s="6">
        <v>10</v>
      </c>
      <c r="D12" s="11">
        <f t="shared" si="0"/>
        <v>23.861980733673523</v>
      </c>
      <c r="E12" s="11"/>
      <c r="F12" s="11"/>
      <c r="G12" s="11"/>
      <c r="H12" s="9"/>
    </row>
    <row r="13" spans="2:8" x14ac:dyDescent="0.2">
      <c r="C13" s="6">
        <v>11</v>
      </c>
      <c r="D13" s="11">
        <f t="shared" si="0"/>
        <v>24.279565396512812</v>
      </c>
      <c r="E13" s="11">
        <f>D13*1.05</f>
        <v>25.493543666338454</v>
      </c>
      <c r="F13" s="11"/>
      <c r="G13" s="11"/>
      <c r="H13" s="9"/>
    </row>
    <row r="14" spans="2:8" x14ac:dyDescent="0.2">
      <c r="C14" s="6">
        <v>12</v>
      </c>
      <c r="D14" s="11">
        <f t="shared" si="0"/>
        <v>24.704457790951789</v>
      </c>
      <c r="E14" s="11">
        <f t="shared" ref="E14:E21" si="1">D14*1.05</f>
        <v>25.939680680499379</v>
      </c>
      <c r="F14" s="11"/>
      <c r="G14" s="11"/>
      <c r="H14" s="9"/>
    </row>
    <row r="15" spans="2:8" x14ac:dyDescent="0.2">
      <c r="C15" s="6">
        <v>13</v>
      </c>
      <c r="D15" s="11">
        <f t="shared" si="0"/>
        <v>25.136785802293446</v>
      </c>
      <c r="E15" s="11">
        <f t="shared" si="1"/>
        <v>26.393625092408119</v>
      </c>
      <c r="F15" s="11"/>
      <c r="G15" s="11"/>
      <c r="H15" s="9"/>
    </row>
    <row r="16" spans="2:8" x14ac:dyDescent="0.2">
      <c r="C16" s="6">
        <v>14</v>
      </c>
      <c r="D16" s="13">
        <f t="shared" si="0"/>
        <v>25.576679553833582</v>
      </c>
      <c r="E16" s="11">
        <f t="shared" si="1"/>
        <v>26.855513531525261</v>
      </c>
      <c r="F16" s="11"/>
      <c r="G16" s="11"/>
      <c r="H16" s="9"/>
    </row>
    <row r="17" spans="3:8" x14ac:dyDescent="0.2">
      <c r="C17" s="6">
        <v>15</v>
      </c>
      <c r="D17" s="13">
        <f t="shared" si="0"/>
        <v>26.024271446025672</v>
      </c>
      <c r="E17" s="11">
        <f t="shared" si="1"/>
        <v>27.325485018326958</v>
      </c>
      <c r="F17" s="11"/>
      <c r="G17" s="11"/>
      <c r="H17" s="9"/>
    </row>
    <row r="18" spans="3:8" x14ac:dyDescent="0.2">
      <c r="C18" s="6">
        <v>16</v>
      </c>
      <c r="D18" s="13">
        <f t="shared" si="0"/>
        <v>26.479696196331123</v>
      </c>
      <c r="E18" s="11">
        <f t="shared" si="1"/>
        <v>27.803681006147681</v>
      </c>
      <c r="F18" s="11">
        <f>D18*1.08</f>
        <v>28.598071892037613</v>
      </c>
      <c r="G18" s="11"/>
      <c r="H18" s="9"/>
    </row>
    <row r="19" spans="3:8" x14ac:dyDescent="0.2">
      <c r="C19" s="6">
        <v>17</v>
      </c>
      <c r="D19" s="13">
        <f t="shared" si="0"/>
        <v>26.94309087976692</v>
      </c>
      <c r="E19" s="11">
        <f t="shared" si="1"/>
        <v>28.290245423755266</v>
      </c>
      <c r="F19" s="11">
        <f t="shared" ref="F19:F27" si="2">D19*1.08</f>
        <v>29.098538150148276</v>
      </c>
      <c r="G19" s="11"/>
      <c r="H19" s="9"/>
    </row>
    <row r="20" spans="3:8" x14ac:dyDescent="0.2">
      <c r="C20" s="6">
        <v>18</v>
      </c>
      <c r="D20" s="13">
        <f t="shared" si="0"/>
        <v>27.414594970162842</v>
      </c>
      <c r="E20" s="14">
        <f t="shared" si="1"/>
        <v>28.785324718670985</v>
      </c>
      <c r="F20" s="11">
        <f t="shared" si="2"/>
        <v>29.607762567775872</v>
      </c>
      <c r="G20" s="11"/>
      <c r="H20" s="9"/>
    </row>
    <row r="21" spans="3:8" x14ac:dyDescent="0.2">
      <c r="C21" s="6">
        <v>19</v>
      </c>
      <c r="D21" s="13">
        <f t="shared" si="0"/>
        <v>27.894350382140694</v>
      </c>
      <c r="E21" s="13">
        <f t="shared" si="1"/>
        <v>29.28906790124773</v>
      </c>
      <c r="F21" s="11">
        <f t="shared" si="2"/>
        <v>30.125898412711951</v>
      </c>
      <c r="G21" s="11"/>
      <c r="H21" s="9"/>
    </row>
    <row r="22" spans="3:8" x14ac:dyDescent="0.2">
      <c r="C22" s="6">
        <v>20</v>
      </c>
      <c r="D22" s="13">
        <f t="shared" si="0"/>
        <v>28.382501513828156</v>
      </c>
      <c r="E22" s="13"/>
      <c r="F22" s="11">
        <f t="shared" si="2"/>
        <v>30.653101634934412</v>
      </c>
      <c r="G22" s="11"/>
      <c r="H22" s="9"/>
    </row>
    <row r="23" spans="3:8" x14ac:dyDescent="0.2">
      <c r="C23" s="6">
        <v>21</v>
      </c>
      <c r="D23" s="13">
        <f t="shared" si="0"/>
        <v>28.879195290320151</v>
      </c>
      <c r="E23" s="13"/>
      <c r="F23" s="11">
        <f t="shared" si="2"/>
        <v>31.189530913545767</v>
      </c>
      <c r="G23" s="11">
        <f>D23*1.15</f>
        <v>33.211074583868168</v>
      </c>
      <c r="H23" s="9"/>
    </row>
    <row r="24" spans="3:8" x14ac:dyDescent="0.2">
      <c r="C24" s="6">
        <v>22</v>
      </c>
      <c r="D24" s="13">
        <f t="shared" si="0"/>
        <v>29.384581207900755</v>
      </c>
      <c r="E24" s="13"/>
      <c r="F24" s="11">
        <f t="shared" si="2"/>
        <v>31.735347704532817</v>
      </c>
      <c r="G24" s="11">
        <f t="shared" ref="G24:G29" si="3">D24*1.15</f>
        <v>33.792268389085869</v>
      </c>
      <c r="H24" s="9"/>
    </row>
    <row r="25" spans="3:8" x14ac:dyDescent="0.2">
      <c r="C25" s="6">
        <v>23</v>
      </c>
      <c r="D25" s="13">
        <f t="shared" si="0"/>
        <v>29.898811379039021</v>
      </c>
      <c r="E25" s="13"/>
      <c r="F25" s="13">
        <f t="shared" si="2"/>
        <v>32.290716289362145</v>
      </c>
      <c r="G25" s="11">
        <f t="shared" si="3"/>
        <v>34.383633085894871</v>
      </c>
      <c r="H25" s="9"/>
    </row>
    <row r="26" spans="3:8" x14ac:dyDescent="0.2">
      <c r="C26" s="6">
        <v>24</v>
      </c>
      <c r="D26" s="13">
        <f t="shared" si="0"/>
        <v>30.422040578172204</v>
      </c>
      <c r="E26" s="13"/>
      <c r="F26" s="13">
        <f t="shared" si="2"/>
        <v>32.855803824425983</v>
      </c>
      <c r="G26" s="11">
        <f t="shared" si="3"/>
        <v>34.985346664898032</v>
      </c>
      <c r="H26" s="9"/>
    </row>
    <row r="27" spans="3:8" x14ac:dyDescent="0.2">
      <c r="C27" s="6">
        <v>25</v>
      </c>
      <c r="D27" s="13">
        <f t="shared" si="0"/>
        <v>30.954426288290222</v>
      </c>
      <c r="E27" s="13"/>
      <c r="F27" s="13">
        <f t="shared" si="2"/>
        <v>33.430780391353444</v>
      </c>
      <c r="G27" s="11">
        <f t="shared" si="3"/>
        <v>35.597590231533751</v>
      </c>
      <c r="H27" s="9"/>
    </row>
    <row r="28" spans="3:8" x14ac:dyDescent="0.2">
      <c r="C28" s="6">
        <v>26</v>
      </c>
      <c r="D28" s="13">
        <f t="shared" si="0"/>
        <v>31.496128748335302</v>
      </c>
      <c r="E28" s="13"/>
      <c r="F28" s="13"/>
      <c r="G28" s="11">
        <f t="shared" si="3"/>
        <v>36.220548060585593</v>
      </c>
      <c r="H28" s="9"/>
    </row>
    <row r="29" spans="3:8" ht="16" thickBot="1" x14ac:dyDescent="0.25">
      <c r="C29" s="6">
        <v>27</v>
      </c>
      <c r="D29" s="13">
        <f t="shared" si="0"/>
        <v>32.047311001431169</v>
      </c>
      <c r="E29" s="13"/>
      <c r="F29" s="13"/>
      <c r="G29" s="11">
        <f t="shared" si="3"/>
        <v>36.854407651645843</v>
      </c>
      <c r="H29" s="9"/>
    </row>
    <row r="30" spans="3:8" ht="16" thickBot="1" x14ac:dyDescent="0.25">
      <c r="C30" s="3" t="s">
        <v>1</v>
      </c>
      <c r="D30" s="15"/>
      <c r="E30" s="15"/>
      <c r="F30" s="15"/>
      <c r="G30" s="15"/>
      <c r="H30" s="12">
        <f>36.2*1.0325</f>
        <v>37.3765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71D6-8841-4C1C-9D8F-DA314B292748}">
  <sheetPr>
    <tabColor rgb="FFFF0000"/>
  </sheetPr>
  <dimension ref="B1:H30"/>
  <sheetViews>
    <sheetView tabSelected="1" zoomScale="110" zoomScaleNormal="110" workbookViewId="0">
      <selection activeCell="M29" sqref="M29"/>
    </sheetView>
  </sheetViews>
  <sheetFormatPr baseColWidth="10" defaultColWidth="8.83203125" defaultRowHeight="15" x14ac:dyDescent="0.2"/>
  <cols>
    <col min="2" max="2" width="10.5" bestFit="1" customWidth="1"/>
  </cols>
  <sheetData>
    <row r="1" spans="2:8" ht="16" thickBot="1" x14ac:dyDescent="0.25"/>
    <row r="2" spans="2:8" ht="16" thickBot="1" x14ac:dyDescent="0.25">
      <c r="B2" s="4" t="s">
        <v>14</v>
      </c>
      <c r="C2" s="3" t="s">
        <v>0</v>
      </c>
      <c r="D2" s="3" t="s">
        <v>2</v>
      </c>
      <c r="E2" s="3" t="s">
        <v>3</v>
      </c>
      <c r="F2" s="3" t="s">
        <v>4</v>
      </c>
      <c r="G2" s="3" t="s">
        <v>5</v>
      </c>
      <c r="H2" s="7" t="s">
        <v>8</v>
      </c>
    </row>
    <row r="3" spans="2:8" x14ac:dyDescent="0.2">
      <c r="C3" s="21">
        <v>1</v>
      </c>
      <c r="D3" s="10">
        <f>'2024-2025'!D3*1.02</f>
        <v>20.8207755</v>
      </c>
      <c r="E3" s="8"/>
      <c r="F3" s="10"/>
      <c r="G3" s="10"/>
      <c r="H3" s="8"/>
    </row>
    <row r="4" spans="2:8" x14ac:dyDescent="0.2">
      <c r="C4" s="22">
        <v>2</v>
      </c>
      <c r="D4" s="11">
        <f>'2024-2025'!D4*1.02</f>
        <v>21.185139071249999</v>
      </c>
      <c r="E4" s="9"/>
      <c r="F4" s="11"/>
      <c r="G4" s="11"/>
      <c r="H4" s="9"/>
    </row>
    <row r="5" spans="2:8" x14ac:dyDescent="0.2">
      <c r="C5" s="22">
        <v>3</v>
      </c>
      <c r="D5" s="11">
        <f>'2024-2025'!D5*1.02</f>
        <v>21.555879004996875</v>
      </c>
      <c r="E5" s="9"/>
      <c r="F5" s="11"/>
      <c r="G5" s="11"/>
      <c r="H5" s="9"/>
    </row>
    <row r="6" spans="2:8" x14ac:dyDescent="0.2">
      <c r="C6" s="22">
        <v>4</v>
      </c>
      <c r="D6" s="11">
        <f>'2024-2025'!D6*1.02</f>
        <v>21.933106887584319</v>
      </c>
      <c r="E6" s="9"/>
      <c r="F6" s="11"/>
      <c r="G6" s="11"/>
      <c r="H6" s="9"/>
    </row>
    <row r="7" spans="2:8" x14ac:dyDescent="0.2">
      <c r="C7" s="22">
        <v>5</v>
      </c>
      <c r="D7" s="11">
        <f>'2024-2025'!D7*1.02</f>
        <v>22.31693625811705</v>
      </c>
      <c r="E7" s="9"/>
      <c r="F7" s="11"/>
      <c r="G7" s="11"/>
      <c r="H7" s="9"/>
    </row>
    <row r="8" spans="2:8" x14ac:dyDescent="0.2">
      <c r="C8" s="22">
        <v>6</v>
      </c>
      <c r="D8" s="11">
        <f>'2024-2025'!D8*1.02</f>
        <v>22.707482642634101</v>
      </c>
      <c r="E8" s="9"/>
      <c r="F8" s="11"/>
      <c r="G8" s="11"/>
      <c r="H8" s="9"/>
    </row>
    <row r="9" spans="2:8" x14ac:dyDescent="0.2">
      <c r="C9" s="22">
        <v>7</v>
      </c>
      <c r="D9" s="11">
        <f>'2024-2025'!D9*1.02</f>
        <v>23.1048635888802</v>
      </c>
      <c r="E9" s="9"/>
      <c r="F9" s="11"/>
      <c r="G9" s="11"/>
      <c r="H9" s="9"/>
    </row>
    <row r="10" spans="2:8" x14ac:dyDescent="0.2">
      <c r="C10" s="22">
        <v>8</v>
      </c>
      <c r="D10" s="11">
        <f>'2024-2025'!D10*1.02</f>
        <v>23.509198701685602</v>
      </c>
      <c r="E10" s="9"/>
      <c r="F10" s="11"/>
      <c r="G10" s="11"/>
      <c r="H10" s="9"/>
    </row>
    <row r="11" spans="2:8" x14ac:dyDescent="0.2">
      <c r="C11" s="22">
        <v>9</v>
      </c>
      <c r="D11" s="11">
        <f>'2024-2025'!D11*1.02</f>
        <v>23.920609678965103</v>
      </c>
      <c r="E11" s="9"/>
      <c r="F11" s="11"/>
      <c r="G11" s="11"/>
      <c r="H11" s="9"/>
    </row>
    <row r="12" spans="2:8" x14ac:dyDescent="0.2">
      <c r="C12" s="22">
        <v>10</v>
      </c>
      <c r="D12" s="11">
        <f>'2024-2025'!D12*1.02</f>
        <v>24.339220348346995</v>
      </c>
      <c r="E12" s="9"/>
      <c r="F12" s="11"/>
      <c r="G12" s="11"/>
      <c r="H12" s="9"/>
    </row>
    <row r="13" spans="2:8" x14ac:dyDescent="0.2">
      <c r="C13" s="22">
        <v>11</v>
      </c>
      <c r="D13" s="11">
        <f>'2024-2025'!D13*1.02</f>
        <v>24.765156704443068</v>
      </c>
      <c r="E13" s="9">
        <f>D13*1.05</f>
        <v>26.003414539665222</v>
      </c>
      <c r="F13" s="11"/>
      <c r="G13" s="11"/>
      <c r="H13" s="9"/>
    </row>
    <row r="14" spans="2:8" x14ac:dyDescent="0.2">
      <c r="C14" s="22">
        <v>12</v>
      </c>
      <c r="D14" s="11">
        <f>'2024-2025'!D14*1.02</f>
        <v>25.198546946770826</v>
      </c>
      <c r="E14" s="9">
        <f t="shared" ref="E14:E21" si="0">D14*1.05</f>
        <v>26.458474294109369</v>
      </c>
      <c r="F14" s="11"/>
      <c r="G14" s="11"/>
      <c r="H14" s="9"/>
    </row>
    <row r="15" spans="2:8" ht="16" thickBot="1" x14ac:dyDescent="0.25">
      <c r="C15" s="22">
        <v>13</v>
      </c>
      <c r="D15" s="23">
        <f>'2024-2025'!D15*1.02</f>
        <v>25.639521518339315</v>
      </c>
      <c r="E15" s="9">
        <f t="shared" si="0"/>
        <v>26.92149759425628</v>
      </c>
      <c r="F15" s="11"/>
      <c r="G15" s="11"/>
      <c r="H15" s="9"/>
    </row>
    <row r="16" spans="2:8" x14ac:dyDescent="0.2">
      <c r="C16" s="6">
        <v>14</v>
      </c>
      <c r="D16" s="13">
        <f t="shared" ref="D16:D29" si="1">D15*1.0175</f>
        <v>26.088213144910256</v>
      </c>
      <c r="E16" s="11">
        <f t="shared" si="0"/>
        <v>27.392623802155772</v>
      </c>
      <c r="F16" s="11"/>
      <c r="G16" s="11"/>
      <c r="H16" s="9"/>
    </row>
    <row r="17" spans="3:8" x14ac:dyDescent="0.2">
      <c r="C17" s="6">
        <v>15</v>
      </c>
      <c r="D17" s="13">
        <f t="shared" si="1"/>
        <v>26.544756874946188</v>
      </c>
      <c r="E17" s="11">
        <f t="shared" si="0"/>
        <v>27.8719947186935</v>
      </c>
      <c r="F17" s="11"/>
      <c r="G17" s="11"/>
      <c r="H17" s="9"/>
    </row>
    <row r="18" spans="3:8" x14ac:dyDescent="0.2">
      <c r="C18" s="6">
        <v>16</v>
      </c>
      <c r="D18" s="13">
        <f t="shared" si="1"/>
        <v>27.009290120257749</v>
      </c>
      <c r="E18" s="11">
        <f t="shared" si="0"/>
        <v>28.359754626270636</v>
      </c>
      <c r="F18" s="11">
        <f>D18*1.08</f>
        <v>29.170033329878372</v>
      </c>
      <c r="G18" s="11"/>
      <c r="H18" s="9"/>
    </row>
    <row r="19" spans="3:8" x14ac:dyDescent="0.2">
      <c r="C19" s="6">
        <v>17</v>
      </c>
      <c r="D19" s="13">
        <f t="shared" si="1"/>
        <v>27.48195269736226</v>
      </c>
      <c r="E19" s="11">
        <f t="shared" si="0"/>
        <v>28.856050332230375</v>
      </c>
      <c r="F19" s="11">
        <f t="shared" ref="F19:F27" si="2">D19*1.08</f>
        <v>29.680508913151243</v>
      </c>
      <c r="G19" s="11"/>
      <c r="H19" s="9"/>
    </row>
    <row r="20" spans="3:8" x14ac:dyDescent="0.2">
      <c r="C20" s="6">
        <v>18</v>
      </c>
      <c r="D20" s="13">
        <f t="shared" si="1"/>
        <v>27.962886869566102</v>
      </c>
      <c r="E20" s="14">
        <f t="shared" si="0"/>
        <v>29.361031213044409</v>
      </c>
      <c r="F20" s="11">
        <f t="shared" si="2"/>
        <v>30.199917819131393</v>
      </c>
      <c r="G20" s="11"/>
      <c r="H20" s="9"/>
    </row>
    <row r="21" spans="3:8" x14ac:dyDescent="0.2">
      <c r="C21" s="6">
        <v>19</v>
      </c>
      <c r="D21" s="13">
        <f t="shared" si="1"/>
        <v>28.452237389783512</v>
      </c>
      <c r="E21" s="13">
        <f t="shared" si="0"/>
        <v>29.87484925927269</v>
      </c>
      <c r="F21" s="11">
        <f t="shared" si="2"/>
        <v>30.728416380966195</v>
      </c>
      <c r="G21" s="11"/>
      <c r="H21" s="9"/>
    </row>
    <row r="22" spans="3:8" x14ac:dyDescent="0.2">
      <c r="C22" s="6">
        <v>20</v>
      </c>
      <c r="D22" s="13">
        <f t="shared" si="1"/>
        <v>28.950151544104727</v>
      </c>
      <c r="E22" s="13"/>
      <c r="F22" s="11">
        <f t="shared" si="2"/>
        <v>31.266163667633109</v>
      </c>
      <c r="G22" s="11"/>
      <c r="H22" s="9"/>
    </row>
    <row r="23" spans="3:8" x14ac:dyDescent="0.2">
      <c r="C23" s="6">
        <v>21</v>
      </c>
      <c r="D23" s="13">
        <f t="shared" si="1"/>
        <v>29.456779196126561</v>
      </c>
      <c r="E23" s="13"/>
      <c r="F23" s="11">
        <f t="shared" si="2"/>
        <v>31.813321531816687</v>
      </c>
      <c r="G23" s="11">
        <f>D23*1.15</f>
        <v>33.875296075545542</v>
      </c>
      <c r="H23" s="9"/>
    </row>
    <row r="24" spans="3:8" x14ac:dyDescent="0.2">
      <c r="C24" s="6">
        <v>22</v>
      </c>
      <c r="D24" s="13">
        <f t="shared" si="1"/>
        <v>29.972272832058778</v>
      </c>
      <c r="E24" s="13"/>
      <c r="F24" s="11">
        <f t="shared" si="2"/>
        <v>32.370054658623481</v>
      </c>
      <c r="G24" s="11">
        <f t="shared" ref="G24:G29" si="3">D24*1.15</f>
        <v>34.468113756867595</v>
      </c>
      <c r="H24" s="9"/>
    </row>
    <row r="25" spans="3:8" x14ac:dyDescent="0.2">
      <c r="C25" s="6">
        <v>23</v>
      </c>
      <c r="D25" s="13">
        <f t="shared" si="1"/>
        <v>30.496787606619808</v>
      </c>
      <c r="E25" s="13"/>
      <c r="F25" s="13">
        <f t="shared" si="2"/>
        <v>32.936530615149394</v>
      </c>
      <c r="G25" s="11">
        <f t="shared" si="3"/>
        <v>35.071305747612776</v>
      </c>
      <c r="H25" s="9"/>
    </row>
    <row r="26" spans="3:8" x14ac:dyDescent="0.2">
      <c r="C26" s="6">
        <v>24</v>
      </c>
      <c r="D26" s="13">
        <f t="shared" si="1"/>
        <v>31.030481389735655</v>
      </c>
      <c r="E26" s="13"/>
      <c r="F26" s="13">
        <f t="shared" si="2"/>
        <v>33.512919900914511</v>
      </c>
      <c r="G26" s="11">
        <f t="shared" si="3"/>
        <v>35.685053598195999</v>
      </c>
      <c r="H26" s="9"/>
    </row>
    <row r="27" spans="3:8" x14ac:dyDescent="0.2">
      <c r="C27" s="6">
        <v>25</v>
      </c>
      <c r="D27" s="13">
        <f t="shared" si="1"/>
        <v>31.573514814056033</v>
      </c>
      <c r="E27" s="13"/>
      <c r="F27" s="13">
        <f t="shared" si="2"/>
        <v>34.099395999180516</v>
      </c>
      <c r="G27" s="11">
        <f t="shared" si="3"/>
        <v>36.309542036164437</v>
      </c>
      <c r="H27" s="9"/>
    </row>
    <row r="28" spans="3:8" x14ac:dyDescent="0.2">
      <c r="C28" s="6">
        <v>26</v>
      </c>
      <c r="D28" s="13">
        <f t="shared" si="1"/>
        <v>32.126051323302015</v>
      </c>
      <c r="E28" s="13"/>
      <c r="F28" s="13"/>
      <c r="G28" s="11">
        <f t="shared" si="3"/>
        <v>36.944959021797317</v>
      </c>
      <c r="H28" s="9"/>
    </row>
    <row r="29" spans="3:8" ht="16" thickBot="1" x14ac:dyDescent="0.25">
      <c r="C29" s="6">
        <v>27</v>
      </c>
      <c r="D29" s="13">
        <f t="shared" si="1"/>
        <v>32.6882572214598</v>
      </c>
      <c r="E29" s="13"/>
      <c r="F29" s="13"/>
      <c r="G29" s="11">
        <f t="shared" si="3"/>
        <v>37.591495804678765</v>
      </c>
      <c r="H29" s="9"/>
    </row>
    <row r="30" spans="3:8" ht="16" thickBot="1" x14ac:dyDescent="0.25">
      <c r="C30" s="3" t="s">
        <v>1</v>
      </c>
      <c r="D30" s="15"/>
      <c r="E30" s="15"/>
      <c r="F30" s="15"/>
      <c r="G30" s="15"/>
      <c r="H30" s="12">
        <f>'2024-2025'!H30*1.02</f>
        <v>38.124029999999998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CE21-287C-420A-AAE1-23A3FDC210D9}">
  <sheetPr>
    <tabColor theme="5"/>
  </sheetPr>
  <dimension ref="B1:H30"/>
  <sheetViews>
    <sheetView zoomScale="110" zoomScaleNormal="110" workbookViewId="0">
      <selection activeCell="G29" sqref="G29"/>
    </sheetView>
  </sheetViews>
  <sheetFormatPr baseColWidth="10" defaultColWidth="8.83203125" defaultRowHeight="15" x14ac:dyDescent="0.2"/>
  <cols>
    <col min="2" max="2" width="10.5" bestFit="1" customWidth="1"/>
  </cols>
  <sheetData>
    <row r="1" spans="2:8" ht="16" thickBot="1" x14ac:dyDescent="0.25"/>
    <row r="2" spans="2:8" ht="16" thickBot="1" x14ac:dyDescent="0.25">
      <c r="B2" s="4" t="s">
        <v>15</v>
      </c>
      <c r="C2" s="3" t="s">
        <v>0</v>
      </c>
      <c r="D2" s="3" t="s">
        <v>2</v>
      </c>
      <c r="E2" s="3" t="s">
        <v>3</v>
      </c>
      <c r="F2" s="3" t="s">
        <v>4</v>
      </c>
      <c r="G2" s="3" t="s">
        <v>5</v>
      </c>
      <c r="H2" s="7" t="s">
        <v>8</v>
      </c>
    </row>
    <row r="3" spans="2:8" x14ac:dyDescent="0.2">
      <c r="C3" s="21">
        <v>1</v>
      </c>
      <c r="D3" s="10">
        <f>'2025-2026'!D3*1.02</f>
        <v>21.23719101</v>
      </c>
      <c r="E3" s="8"/>
      <c r="F3" s="10"/>
      <c r="G3" s="10"/>
      <c r="H3" s="8"/>
    </row>
    <row r="4" spans="2:8" x14ac:dyDescent="0.2">
      <c r="C4" s="22">
        <v>2</v>
      </c>
      <c r="D4" s="11">
        <f>'2025-2026'!D4*1.02</f>
        <v>21.608841852674999</v>
      </c>
      <c r="E4" s="9"/>
      <c r="F4" s="11"/>
      <c r="G4" s="11"/>
      <c r="H4" s="9"/>
    </row>
    <row r="5" spans="2:8" x14ac:dyDescent="0.2">
      <c r="C5" s="22">
        <v>3</v>
      </c>
      <c r="D5" s="11">
        <f>'2025-2026'!D5*1.02</f>
        <v>21.986996585096811</v>
      </c>
      <c r="E5" s="9"/>
      <c r="F5" s="11"/>
      <c r="G5" s="11"/>
      <c r="H5" s="9"/>
    </row>
    <row r="6" spans="2:8" x14ac:dyDescent="0.2">
      <c r="C6" s="22">
        <v>4</v>
      </c>
      <c r="D6" s="11">
        <f>'2025-2026'!D6*1.02</f>
        <v>22.371769025336008</v>
      </c>
      <c r="E6" s="9"/>
      <c r="F6" s="11"/>
      <c r="G6" s="11"/>
      <c r="H6" s="9"/>
    </row>
    <row r="7" spans="2:8" x14ac:dyDescent="0.2">
      <c r="C7" s="22">
        <v>5</v>
      </c>
      <c r="D7" s="11">
        <f>'2025-2026'!D7*1.02</f>
        <v>22.763274983279391</v>
      </c>
      <c r="E7" s="9"/>
      <c r="F7" s="11"/>
      <c r="G7" s="11"/>
      <c r="H7" s="9"/>
    </row>
    <row r="8" spans="2:8" x14ac:dyDescent="0.2">
      <c r="C8" s="22">
        <v>6</v>
      </c>
      <c r="D8" s="11">
        <f>'2025-2026'!D8*1.02</f>
        <v>23.161632295486783</v>
      </c>
      <c r="E8" s="9"/>
      <c r="F8" s="11"/>
      <c r="G8" s="11"/>
      <c r="H8" s="9"/>
    </row>
    <row r="9" spans="2:8" x14ac:dyDescent="0.2">
      <c r="C9" s="22">
        <v>7</v>
      </c>
      <c r="D9" s="11">
        <f>'2025-2026'!D9*1.02</f>
        <v>23.566960860657804</v>
      </c>
      <c r="E9" s="9"/>
      <c r="F9" s="11"/>
      <c r="G9" s="11"/>
      <c r="H9" s="9"/>
    </row>
    <row r="10" spans="2:8" x14ac:dyDescent="0.2">
      <c r="C10" s="22">
        <v>8</v>
      </c>
      <c r="D10" s="11">
        <f>'2025-2026'!D10*1.02</f>
        <v>23.979382675719314</v>
      </c>
      <c r="E10" s="9"/>
      <c r="F10" s="11"/>
      <c r="G10" s="11"/>
      <c r="H10" s="9"/>
    </row>
    <row r="11" spans="2:8" x14ac:dyDescent="0.2">
      <c r="C11" s="22">
        <v>9</v>
      </c>
      <c r="D11" s="11">
        <f>'2025-2026'!D11*1.02</f>
        <v>24.399021872544406</v>
      </c>
      <c r="E11" s="9"/>
      <c r="F11" s="11"/>
      <c r="G11" s="11"/>
      <c r="H11" s="9"/>
    </row>
    <row r="12" spans="2:8" x14ac:dyDescent="0.2">
      <c r="C12" s="22">
        <v>10</v>
      </c>
      <c r="D12" s="11">
        <f>'2025-2026'!D12*1.02</f>
        <v>24.826004755313935</v>
      </c>
      <c r="E12" s="9"/>
      <c r="F12" s="11"/>
      <c r="G12" s="11"/>
      <c r="H12" s="9"/>
    </row>
    <row r="13" spans="2:8" x14ac:dyDescent="0.2">
      <c r="C13" s="22">
        <v>11</v>
      </c>
      <c r="D13" s="11">
        <f>'2025-2026'!D13*1.02</f>
        <v>25.260459838531929</v>
      </c>
      <c r="E13" s="9">
        <f>D13*1.05</f>
        <v>26.523482830458526</v>
      </c>
      <c r="F13" s="11"/>
      <c r="G13" s="11"/>
      <c r="H13" s="9"/>
    </row>
    <row r="14" spans="2:8" x14ac:dyDescent="0.2">
      <c r="C14" s="22">
        <v>12</v>
      </c>
      <c r="D14" s="11">
        <f>'2025-2026'!D14*1.02</f>
        <v>25.702517885706243</v>
      </c>
      <c r="E14" s="9">
        <f t="shared" ref="E14:E21" si="0">D14*1.05</f>
        <v>26.987643779991558</v>
      </c>
      <c r="F14" s="11"/>
      <c r="G14" s="11"/>
      <c r="H14" s="9"/>
    </row>
    <row r="15" spans="2:8" ht="16" thickBot="1" x14ac:dyDescent="0.25">
      <c r="C15" s="22">
        <v>13</v>
      </c>
      <c r="D15" s="23">
        <f>'2025-2026'!D15*1.02</f>
        <v>26.152311948706103</v>
      </c>
      <c r="E15" s="9">
        <f t="shared" si="0"/>
        <v>27.459927546141408</v>
      </c>
      <c r="F15" s="11"/>
      <c r="G15" s="11"/>
      <c r="H15" s="9"/>
    </row>
    <row r="16" spans="2:8" x14ac:dyDescent="0.2">
      <c r="C16" s="6">
        <v>14</v>
      </c>
      <c r="D16" s="13">
        <f t="shared" ref="D16:D29" si="1">D15*1.0175</f>
        <v>26.609977407808461</v>
      </c>
      <c r="E16" s="11">
        <f t="shared" si="0"/>
        <v>27.940476278198886</v>
      </c>
      <c r="F16" s="11"/>
      <c r="G16" s="11"/>
      <c r="H16" s="9"/>
    </row>
    <row r="17" spans="3:8" x14ac:dyDescent="0.2">
      <c r="C17" s="6">
        <v>15</v>
      </c>
      <c r="D17" s="13">
        <f t="shared" si="1"/>
        <v>27.075652012445111</v>
      </c>
      <c r="E17" s="11">
        <f t="shared" si="0"/>
        <v>28.429434613067368</v>
      </c>
      <c r="F17" s="11"/>
      <c r="G17" s="11"/>
      <c r="H17" s="9"/>
    </row>
    <row r="18" spans="3:8" x14ac:dyDescent="0.2">
      <c r="C18" s="6">
        <v>16</v>
      </c>
      <c r="D18" s="13">
        <f t="shared" si="1"/>
        <v>27.549475922662904</v>
      </c>
      <c r="E18" s="11">
        <f t="shared" si="0"/>
        <v>28.926949718796049</v>
      </c>
      <c r="F18" s="11">
        <f>D18*1.08</f>
        <v>29.753433996475938</v>
      </c>
      <c r="G18" s="11"/>
      <c r="H18" s="9"/>
    </row>
    <row r="19" spans="3:8" x14ac:dyDescent="0.2">
      <c r="C19" s="6">
        <v>17</v>
      </c>
      <c r="D19" s="13">
        <f t="shared" si="1"/>
        <v>28.031591751309506</v>
      </c>
      <c r="E19" s="11">
        <f t="shared" si="0"/>
        <v>29.433171338874981</v>
      </c>
      <c r="F19" s="11">
        <f t="shared" ref="F19:F27" si="2">D19*1.08</f>
        <v>30.274119091414267</v>
      </c>
      <c r="G19" s="11"/>
      <c r="H19" s="9"/>
    </row>
    <row r="20" spans="3:8" x14ac:dyDescent="0.2">
      <c r="C20" s="6">
        <v>18</v>
      </c>
      <c r="D20" s="13">
        <f t="shared" si="1"/>
        <v>28.522144606957426</v>
      </c>
      <c r="E20" s="14">
        <f t="shared" si="0"/>
        <v>29.9482518373053</v>
      </c>
      <c r="F20" s="11">
        <f t="shared" si="2"/>
        <v>30.803916175514022</v>
      </c>
      <c r="G20" s="11"/>
      <c r="H20" s="9"/>
    </row>
    <row r="21" spans="3:8" x14ac:dyDescent="0.2">
      <c r="C21" s="6">
        <v>19</v>
      </c>
      <c r="D21" s="13">
        <f t="shared" si="1"/>
        <v>29.021282137579181</v>
      </c>
      <c r="E21" s="13">
        <f t="shared" si="0"/>
        <v>30.472346244458141</v>
      </c>
      <c r="F21" s="11">
        <f t="shared" si="2"/>
        <v>31.342984708585519</v>
      </c>
      <c r="G21" s="11"/>
      <c r="H21" s="9"/>
    </row>
    <row r="22" spans="3:8" x14ac:dyDescent="0.2">
      <c r="C22" s="6">
        <v>20</v>
      </c>
      <c r="D22" s="13">
        <f t="shared" si="1"/>
        <v>29.529154574986819</v>
      </c>
      <c r="E22" s="13"/>
      <c r="F22" s="11">
        <f t="shared" si="2"/>
        <v>31.891486940985768</v>
      </c>
      <c r="G22" s="11"/>
      <c r="H22" s="9"/>
    </row>
    <row r="23" spans="3:8" x14ac:dyDescent="0.2">
      <c r="C23" s="6">
        <v>21</v>
      </c>
      <c r="D23" s="13">
        <f t="shared" si="1"/>
        <v>30.045914780049092</v>
      </c>
      <c r="E23" s="13"/>
      <c r="F23" s="11">
        <f t="shared" si="2"/>
        <v>32.449587962453023</v>
      </c>
      <c r="G23" s="11">
        <f>D23*1.15</f>
        <v>34.552801997056456</v>
      </c>
      <c r="H23" s="9"/>
    </row>
    <row r="24" spans="3:8" x14ac:dyDescent="0.2">
      <c r="C24" s="6">
        <v>22</v>
      </c>
      <c r="D24" s="13">
        <f t="shared" si="1"/>
        <v>30.571718288699952</v>
      </c>
      <c r="E24" s="13"/>
      <c r="F24" s="11">
        <f t="shared" si="2"/>
        <v>33.01745575179595</v>
      </c>
      <c r="G24" s="11">
        <f t="shared" ref="G24:G29" si="3">D24*1.15</f>
        <v>35.157476032004944</v>
      </c>
      <c r="H24" s="9"/>
    </row>
    <row r="25" spans="3:8" x14ac:dyDescent="0.2">
      <c r="C25" s="6">
        <v>23</v>
      </c>
      <c r="D25" s="13">
        <f t="shared" si="1"/>
        <v>31.106723358752202</v>
      </c>
      <c r="E25" s="13"/>
      <c r="F25" s="13">
        <f t="shared" si="2"/>
        <v>33.595261227452383</v>
      </c>
      <c r="G25" s="11">
        <f t="shared" si="3"/>
        <v>35.772731862565031</v>
      </c>
      <c r="H25" s="9"/>
    </row>
    <row r="26" spans="3:8" x14ac:dyDescent="0.2">
      <c r="C26" s="6">
        <v>24</v>
      </c>
      <c r="D26" s="13">
        <f t="shared" si="1"/>
        <v>31.651091017530369</v>
      </c>
      <c r="E26" s="13"/>
      <c r="F26" s="13">
        <f t="shared" si="2"/>
        <v>34.183178298932802</v>
      </c>
      <c r="G26" s="11">
        <f t="shared" si="3"/>
        <v>36.398754670159924</v>
      </c>
      <c r="H26" s="9"/>
    </row>
    <row r="27" spans="3:8" x14ac:dyDescent="0.2">
      <c r="C27" s="6">
        <v>25</v>
      </c>
      <c r="D27" s="13">
        <f t="shared" si="1"/>
        <v>32.204985110337155</v>
      </c>
      <c r="E27" s="13"/>
      <c r="F27" s="13">
        <f t="shared" si="2"/>
        <v>34.781383919164128</v>
      </c>
      <c r="G27" s="11">
        <f t="shared" si="3"/>
        <v>37.035732876887728</v>
      </c>
      <c r="H27" s="9"/>
    </row>
    <row r="28" spans="3:8" x14ac:dyDescent="0.2">
      <c r="C28" s="6">
        <v>26</v>
      </c>
      <c r="D28" s="13">
        <f t="shared" si="1"/>
        <v>32.768572349768057</v>
      </c>
      <c r="E28" s="13"/>
      <c r="F28" s="13"/>
      <c r="G28" s="11">
        <f t="shared" si="3"/>
        <v>37.68385820223326</v>
      </c>
      <c r="H28" s="9"/>
    </row>
    <row r="29" spans="3:8" ht="16" thickBot="1" x14ac:dyDescent="0.25">
      <c r="C29" s="6">
        <v>27</v>
      </c>
      <c r="D29" s="13">
        <f t="shared" si="1"/>
        <v>33.342022365889001</v>
      </c>
      <c r="E29" s="13"/>
      <c r="F29" s="13"/>
      <c r="G29" s="11">
        <f t="shared" si="3"/>
        <v>38.343325720772349</v>
      </c>
      <c r="H29" s="9"/>
    </row>
    <row r="30" spans="3:8" ht="16" thickBot="1" x14ac:dyDescent="0.25">
      <c r="C30" s="3" t="s">
        <v>1</v>
      </c>
      <c r="D30" s="15"/>
      <c r="E30" s="15"/>
      <c r="F30" s="15"/>
      <c r="G30" s="15"/>
      <c r="H30" s="12">
        <f>'2025-2026'!H30*1.02</f>
        <v>38.886510600000001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2021-2022 Old Schedule</vt:lpstr>
      <vt:lpstr>2022-2023</vt:lpstr>
      <vt:lpstr>2023-2024</vt:lpstr>
      <vt:lpstr>2024-2025</vt:lpstr>
      <vt:lpstr>2025-2026</vt:lpstr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aloizzi</dc:creator>
  <cp:lastModifiedBy>Joel Martin</cp:lastModifiedBy>
  <dcterms:created xsi:type="dcterms:W3CDTF">2022-09-30T15:14:23Z</dcterms:created>
  <dcterms:modified xsi:type="dcterms:W3CDTF">2025-04-22T14:20:36Z</dcterms:modified>
</cp:coreProperties>
</file>